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19-2020\Monthly Reports\Jan2021\"/>
    </mc:Choice>
  </mc:AlternateContent>
  <bookViews>
    <workbookView xWindow="0" yWindow="0" windowWidth="23040" windowHeight="9192" tabRatio="405" activeTab="1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0" i="5"/>
  <c r="J51" i="5"/>
  <c r="J49" i="5"/>
  <c r="J53" i="5"/>
  <c r="J55" i="5"/>
  <c r="H53" i="5"/>
  <c r="H48" i="5"/>
  <c r="H50" i="5"/>
  <c r="H51" i="5"/>
  <c r="H47" i="5"/>
  <c r="H49" i="5"/>
  <c r="H52" i="5"/>
  <c r="H55" i="5"/>
  <c r="F53" i="5"/>
  <c r="F48" i="5"/>
  <c r="F50" i="5"/>
  <c r="F51" i="5"/>
  <c r="F47" i="5"/>
  <c r="F49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<sst xmlns="http://schemas.openxmlformats.org/spreadsheetml/2006/main" count="275" uniqueCount="154">
  <si>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</si>
  <si>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</si>
  <si>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</si>
  <si>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</si>
  <si>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</si>
  <si>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</si>
  <si>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</si>
  <si>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</si>
  <si>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</si>
  <si>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</si>
  <si>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</si>
  <si>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</si>
  <si>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</si>
  <si>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</si>
  <si>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</si>
  <si>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</si>
  <si>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</si>
  <si>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</si>
  <si>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</si>
  <si>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</si>
  <si>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</si>
  <si>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</si>
  <si>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</si>
  <si>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</si>
  <si>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</si>
  <si>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</si>
  <si>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</si>
  <si>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</si>
  <si>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</si>
  <si>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</si>
  <si>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</si>
  <si>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</si>
  <si>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</si>
  <si>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</si>
  <si>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</si>
  <si>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</si>
  <si>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</si>
  <si>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</si>
  <si>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</si>
  <si>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</si>
  <si>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</si>
  <si>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</si>
  <si>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</si>
  <si>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</si>
  <si>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</si>
  <si>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</si>
  <si>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</si>
  <si>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</si>
  <si>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</si>
  <si>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</si>
  <si>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</si>
  <si>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</si>
  <si>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</si>
  <si>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</si>
  <si>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</si>
  <si>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</si>
  <si>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</si>
  <si>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</si>
  <si>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</si>
  <si>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</si>
  <si>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</si>
  <si>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</si>
  <si>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</si>
  <si>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</si>
  <si>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</si>
  <si>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</si>
  <si>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</si>
  <si>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</si>
  <si>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</si>
  <si>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</si>
  <si>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</si>
  <si>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</si>
  <si>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</si>
  <si>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</si>
  <si>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</si>
  <si>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</si>
  <si>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</si>
  <si>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</si>
  <si>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</si>
  <si>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</si>
  <si>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</si>
  <si>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</si>
  <si>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</si>
  <si>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</si>
  <si>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</si>
  <si>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</si>
  <si>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</si>
  <si>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</si>
  <si>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</si>
  <si>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</si>
  <si>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</si>
  <si>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</si>
  <si>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</si>
  <si>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</si>
  <si>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</si>
  <si>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</si>
  <si>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</si>
  <si>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</si>
  <si>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</si>
  <si>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</si>
  <si>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</si>
  <si>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</si>
  <si>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</si>
  <si>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</si>
  <si>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</si>
  <si>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</si>
  <si>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</si>
  <si>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</si>
  <si>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</si>
  <si>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</si>
  <si>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</si>
  <si>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</si>
  <si>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</si>
  <si>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</si>
  <si>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</si>
  <si>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</si>
  <si>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</si>
  <si>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</si>
  <si>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</si>
  <si>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</si>
  <si>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</si>
  <si>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</si>
  <si>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</si>
  <si>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</si>
  <si>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</si>
  <si>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</si>
  <si>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</si>
  <si>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</si>
  <si>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</si>
  <si>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</si>
  <si>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</si>
  <si>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</si>
  <si>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</si>
  <si>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</si>
  <si>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</si>
  <si>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</si>
  <si>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</si>
  <si>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</si>
  <si>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</si>
  <si>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</si>
  <si>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</si>
  <si>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</si>
  <si>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</si>
  <si>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Tadakuma</t>
  </si>
  <si>
    <t>Brgy. La Filipina</t>
  </si>
  <si>
    <t>January 1-31, 2021</t>
  </si>
  <si>
    <t>Turn-over Water for Life Project at Brgy. La Filipina</t>
  </si>
  <si>
    <t>Purok 7, Brgy. La Filipina Community</t>
  </si>
  <si>
    <t>RC Tagum North</t>
  </si>
  <si>
    <t>RC  Tagum North</t>
  </si>
  <si>
    <t>Attendance Rotary Public Image Award</t>
  </si>
  <si>
    <t>Attendance Presidential Conferenc e on Collaboration 2021-Nigeria</t>
  </si>
  <si>
    <t>Attendance CONARC &amp; 1st RI Prs. Conference 2021-Brazil</t>
  </si>
  <si>
    <t>Attendance PE/SE Rotary Zoom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</si>
</sst>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SheetLayoutView="100" workbookViewId="0">
      <selection activeCell="P17" sqref="P17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6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 t="s">
        <v>145</v>
      </c>
      <c r="L2" s="90"/>
      <c r="M2" s="90"/>
      <c r="N2" s="28"/>
      <c r="O2" s="28"/>
      <c r="P2" s="28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0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29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" customHeight="1" thickBot="1">
      <c r="A6" s="77" t="s">
        <v>136</v>
      </c>
      <c r="B6" s="78"/>
      <c r="C6" s="79"/>
      <c r="D6" s="79"/>
      <c r="E6" s="79"/>
      <c r="F6" s="79"/>
      <c r="G6" s="79"/>
      <c r="H6" s="54" t="s">
        <v>137</v>
      </c>
      <c r="I6" s="80" t="s">
        <v>138</v>
      </c>
      <c r="J6" s="80"/>
      <c r="K6" s="80"/>
      <c r="L6" s="80"/>
      <c r="M6" s="80"/>
      <c r="N6" s="80" t="s">
        <v>139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1"/>
      <c r="P7" s="31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>
        <v>44211</v>
      </c>
      <c r="P8" s="98"/>
    </row>
    <row r="9" spans="1:16" s="32" customFormat="1" ht="14.1" customHeight="1" thickTop="1">
      <c r="A9" s="182" t="s">
        <v>34</v>
      </c>
      <c r="B9" s="110" t="s">
        <v>21</v>
      </c>
      <c r="C9" s="111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3" customFormat="1" ht="12.9" customHeight="1" thickBot="1">
      <c r="A10" s="183"/>
      <c r="B10" s="131" t="s">
        <v>22</v>
      </c>
      <c r="C10" s="132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4"/>
      <c r="P10" s="92"/>
    </row>
    <row r="11" spans="1:16" s="34" customFormat="1" ht="12" customHeight="1" thickBot="1">
      <c r="A11" s="183"/>
      <c r="B11" s="156">
        <v>44201</v>
      </c>
      <c r="C11" s="157"/>
      <c r="D11" s="115">
        <v>19</v>
      </c>
      <c r="E11" s="116"/>
      <c r="F11" s="117"/>
      <c r="G11" s="117"/>
      <c r="H11" s="117"/>
      <c r="I11" s="118"/>
      <c r="J11" s="119"/>
      <c r="K11" s="120"/>
      <c r="L11" s="96"/>
      <c r="M11" s="70"/>
      <c r="N11" s="70"/>
      <c r="O11" s="97"/>
      <c r="P11" s="42" t="s">
        <v>142</v>
      </c>
    </row>
    <row r="12" spans="1:16" s="34" customFormat="1" ht="12" customHeight="1" thickTop="1" thickBot="1">
      <c r="A12" s="183"/>
      <c r="B12" s="158">
        <v>44208</v>
      </c>
      <c r="C12" s="159"/>
      <c r="D12" s="104">
        <v>16</v>
      </c>
      <c r="E12" s="65"/>
      <c r="F12" s="69"/>
      <c r="G12" s="69"/>
      <c r="H12" s="69"/>
      <c r="I12" s="112"/>
      <c r="J12" s="64"/>
      <c r="K12" s="73"/>
      <c r="L12" s="86"/>
      <c r="M12" s="63"/>
      <c r="N12" s="63"/>
      <c r="O12" s="68"/>
      <c r="P12" s="43" t="s">
        <v>142</v>
      </c>
    </row>
    <row r="13" spans="1:16" s="34" customFormat="1" ht="12" customHeight="1" thickTop="1" thickBot="1">
      <c r="A13" s="183"/>
      <c r="B13" s="158">
        <v>44215</v>
      </c>
      <c r="C13" s="159"/>
      <c r="D13" s="104">
        <v>14</v>
      </c>
      <c r="E13" s="65"/>
      <c r="F13" s="69"/>
      <c r="G13" s="69"/>
      <c r="H13" s="69"/>
      <c r="I13" s="112"/>
      <c r="J13" s="85"/>
      <c r="K13" s="66"/>
      <c r="L13" s="86"/>
      <c r="M13" s="63"/>
      <c r="N13" s="63"/>
      <c r="O13" s="68"/>
      <c r="P13" s="43" t="s">
        <v>142</v>
      </c>
    </row>
    <row r="14" spans="1:16" s="34" customFormat="1" ht="12" customHeight="1" thickTop="1" thickBot="1">
      <c r="A14" s="183"/>
      <c r="B14" s="158">
        <v>44222</v>
      </c>
      <c r="C14" s="159"/>
      <c r="D14" s="104">
        <v>23</v>
      </c>
      <c r="E14" s="65"/>
      <c r="F14" s="102"/>
      <c r="G14" s="102"/>
      <c r="H14" s="69"/>
      <c r="I14" s="112"/>
      <c r="J14" s="85"/>
      <c r="K14" s="66"/>
      <c r="L14" s="86"/>
      <c r="M14" s="63"/>
      <c r="N14" s="63"/>
      <c r="O14" s="68"/>
      <c r="P14" s="43" t="s">
        <v>143</v>
      </c>
    </row>
    <row r="15" spans="1:16" s="34" customFormat="1" ht="12" customHeight="1" thickTop="1" thickBot="1">
      <c r="A15" s="183"/>
      <c r="B15" s="158">
        <v>44222</v>
      </c>
      <c r="C15" s="159"/>
      <c r="D15" s="99"/>
      <c r="E15" s="100"/>
      <c r="F15" s="101">
        <v>12</v>
      </c>
      <c r="G15" s="65"/>
      <c r="H15" s="102"/>
      <c r="I15" s="103"/>
      <c r="J15" s="64"/>
      <c r="K15" s="73"/>
      <c r="L15" s="86"/>
      <c r="M15" s="63"/>
      <c r="N15" s="63"/>
      <c r="O15" s="68"/>
      <c r="P15" s="43" t="s">
        <v>143</v>
      </c>
    </row>
    <row r="16" spans="1:16" s="34" customFormat="1" ht="12" customHeight="1" thickTop="1" thickBot="1">
      <c r="A16" s="183"/>
      <c r="B16" s="158">
        <v>44209</v>
      </c>
      <c r="C16" s="159"/>
      <c r="D16" s="83"/>
      <c r="E16" s="70"/>
      <c r="F16" s="71"/>
      <c r="G16" s="72"/>
      <c r="H16" s="65">
        <v>12</v>
      </c>
      <c r="I16" s="84"/>
      <c r="J16" s="85"/>
      <c r="K16" s="66"/>
      <c r="L16" s="86"/>
      <c r="M16" s="63"/>
      <c r="N16" s="63"/>
      <c r="O16" s="68"/>
      <c r="P16" s="43" t="s">
        <v>143</v>
      </c>
    </row>
    <row r="17" spans="1:16" s="34" customFormat="1" ht="12" customHeight="1" thickTop="1" thickBot="1">
      <c r="A17" s="183"/>
      <c r="B17" s="158">
        <v>44209</v>
      </c>
      <c r="C17" s="159"/>
      <c r="D17" s="83"/>
      <c r="E17" s="70"/>
      <c r="F17" s="70"/>
      <c r="G17" s="70"/>
      <c r="H17" s="71"/>
      <c r="I17" s="72"/>
      <c r="J17" s="65">
        <v>12</v>
      </c>
      <c r="K17" s="65"/>
      <c r="L17" s="73"/>
      <c r="M17" s="63"/>
      <c r="N17" s="63"/>
      <c r="O17" s="68"/>
      <c r="P17" s="42" t="s">
        <v>143</v>
      </c>
    </row>
    <row r="18" spans="1:16" s="34" customFormat="1" ht="12" customHeight="1" thickTop="1" thickBot="1">
      <c r="A18" s="183"/>
      <c r="B18" s="158">
        <v>44222</v>
      </c>
      <c r="C18" s="159"/>
      <c r="D18" s="62"/>
      <c r="E18" s="63"/>
      <c r="F18" s="63"/>
      <c r="G18" s="63"/>
      <c r="H18" s="63"/>
      <c r="I18" s="64"/>
      <c r="J18" s="65">
        <v>23</v>
      </c>
      <c r="K18" s="65"/>
      <c r="L18" s="66"/>
      <c r="M18" s="67"/>
      <c r="N18" s="63"/>
      <c r="O18" s="68"/>
      <c r="P18" s="43" t="s">
        <v>143</v>
      </c>
    </row>
    <row r="19" spans="1:16" s="34" customFormat="1" ht="12" customHeight="1" thickTop="1" thickBot="1">
      <c r="A19" s="183"/>
      <c r="B19" s="55">
        <v>44212</v>
      </c>
      <c r="C19" s="56"/>
      <c r="D19" s="62"/>
      <c r="E19" s="63"/>
      <c r="F19" s="63"/>
      <c r="G19" s="63"/>
      <c r="H19" s="63"/>
      <c r="I19" s="63"/>
      <c r="J19" s="71"/>
      <c r="K19" s="72"/>
      <c r="L19" s="65">
        <v>1</v>
      </c>
      <c r="M19" s="65"/>
      <c r="N19" s="64"/>
      <c r="O19" s="178"/>
      <c r="P19" s="43" t="s">
        <v>142</v>
      </c>
    </row>
    <row r="20" spans="1:16" s="34" customFormat="1" ht="12" customHeight="1" thickTop="1" thickBot="1">
      <c r="A20" s="183"/>
      <c r="B20" s="158">
        <v>44215</v>
      </c>
      <c r="C20" s="159"/>
      <c r="D20" s="62"/>
      <c r="E20" s="63"/>
      <c r="F20" s="63"/>
      <c r="G20" s="63"/>
      <c r="H20" s="63"/>
      <c r="I20" s="63"/>
      <c r="J20" s="63"/>
      <c r="K20" s="64"/>
      <c r="L20" s="65">
        <v>6</v>
      </c>
      <c r="M20" s="65"/>
      <c r="N20" s="64"/>
      <c r="O20" s="178"/>
      <c r="P20" s="43" t="s">
        <v>144</v>
      </c>
    </row>
    <row r="21" spans="1:16" s="34" customFormat="1" ht="12" customHeight="1" thickTop="1" thickBot="1">
      <c r="A21" s="183"/>
      <c r="B21" s="158">
        <v>44218</v>
      </c>
      <c r="C21" s="159"/>
      <c r="D21" s="62"/>
      <c r="E21" s="63"/>
      <c r="F21" s="63"/>
      <c r="G21" s="63"/>
      <c r="H21" s="63"/>
      <c r="I21" s="63"/>
      <c r="J21" s="63"/>
      <c r="K21" s="64"/>
      <c r="L21" s="65">
        <v>1</v>
      </c>
      <c r="M21" s="65"/>
      <c r="N21" s="64"/>
      <c r="O21" s="178"/>
      <c r="P21" s="43" t="s">
        <v>142</v>
      </c>
    </row>
    <row r="22" spans="1:16" s="34" customFormat="1" ht="12" customHeight="1" thickTop="1" thickBot="1">
      <c r="A22" s="183"/>
      <c r="B22" s="158">
        <v>44221</v>
      </c>
      <c r="C22" s="159"/>
      <c r="D22" s="62"/>
      <c r="E22" s="63"/>
      <c r="F22" s="63"/>
      <c r="G22" s="63"/>
      <c r="H22" s="63"/>
      <c r="I22" s="63"/>
      <c r="J22" s="63"/>
      <c r="K22" s="64"/>
      <c r="L22" s="65">
        <v>2</v>
      </c>
      <c r="M22" s="65"/>
      <c r="N22" s="64"/>
      <c r="O22" s="178"/>
      <c r="P22" s="43" t="s">
        <v>142</v>
      </c>
    </row>
    <row r="23" spans="1:16" s="34" customFormat="1" ht="12" customHeight="1" thickTop="1" thickBot="1">
      <c r="A23" s="183"/>
      <c r="B23" s="158">
        <v>44226</v>
      </c>
      <c r="C23" s="159"/>
      <c r="D23" s="62"/>
      <c r="E23" s="63"/>
      <c r="F23" s="63"/>
      <c r="G23" s="63"/>
      <c r="H23" s="63"/>
      <c r="I23" s="63"/>
      <c r="J23" s="63"/>
      <c r="K23" s="64"/>
      <c r="L23" s="65">
        <v>3</v>
      </c>
      <c r="M23" s="65"/>
      <c r="N23" s="64"/>
      <c r="O23" s="178"/>
      <c r="P23" s="43" t="s">
        <v>142</v>
      </c>
    </row>
    <row r="24" spans="1:16" s="34" customFormat="1" ht="12" customHeight="1" thickTop="1" thickBot="1">
      <c r="A24" s="183"/>
      <c r="B24" s="158"/>
      <c r="C24" s="159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8"/>
      <c r="P24" s="43"/>
    </row>
    <row r="25" spans="1:16" s="34" customFormat="1" ht="12" customHeight="1" thickTop="1" thickBot="1">
      <c r="A25" s="183"/>
      <c r="B25" s="158"/>
      <c r="C25" s="159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8"/>
      <c r="P25" s="43"/>
    </row>
    <row r="26" spans="1:16" s="34" customFormat="1" ht="12" customHeight="1" thickTop="1" thickBot="1">
      <c r="A26" s="183"/>
      <c r="B26" s="158"/>
      <c r="C26" s="159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8"/>
      <c r="P26" s="43"/>
    </row>
    <row r="27" spans="1:16" s="34" customFormat="1" ht="12" customHeight="1" thickTop="1" thickBot="1">
      <c r="A27" s="184"/>
      <c r="B27" s="158"/>
      <c r="C27" s="159"/>
      <c r="D27" s="185"/>
      <c r="E27" s="186"/>
      <c r="F27" s="186"/>
      <c r="G27" s="186"/>
      <c r="H27" s="186"/>
      <c r="I27" s="186"/>
      <c r="J27" s="186"/>
      <c r="K27" s="186"/>
      <c r="L27" s="179"/>
      <c r="M27" s="179"/>
      <c r="N27" s="180"/>
      <c r="O27" s="181"/>
      <c r="P27" s="44"/>
    </row>
    <row r="28" spans="1:16" s="33" customFormat="1" ht="8.25" customHeight="1" thickTop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>
      <c r="A29" s="151" t="s">
        <v>5</v>
      </c>
      <c r="B29" s="151"/>
      <c r="C29" s="151"/>
      <c r="D29" s="151"/>
      <c r="E29" s="151"/>
      <c r="F29" s="151"/>
      <c r="G29" s="151"/>
      <c r="H29" s="151"/>
      <c r="I29" s="151"/>
    </row>
    <row r="30" spans="1:16" ht="3" customHeight="1" thickBot="1"/>
    <row r="31" spans="1:16" ht="12" customHeight="1" thickTop="1">
      <c r="A31" s="161" t="s">
        <v>37</v>
      </c>
      <c r="B31" s="169"/>
      <c r="C31" s="162"/>
      <c r="D31" s="162"/>
      <c r="E31" s="162"/>
      <c r="F31" s="162"/>
      <c r="G31" s="162"/>
      <c r="H31" s="3">
        <v>34</v>
      </c>
      <c r="J31" s="161" t="s">
        <v>7</v>
      </c>
      <c r="K31" s="162"/>
      <c r="L31" s="162"/>
      <c r="M31" s="162"/>
      <c r="N31" s="162"/>
      <c r="O31" s="162"/>
      <c r="P31" s="3">
        <v>4</v>
      </c>
    </row>
    <row r="32" spans="1:16" ht="12" customHeight="1" thickBot="1">
      <c r="A32" s="170" t="s">
        <v>35</v>
      </c>
      <c r="B32" s="171"/>
      <c r="C32" s="172"/>
      <c r="D32" s="172"/>
      <c r="E32" s="172"/>
      <c r="F32" s="172"/>
      <c r="G32" s="172"/>
      <c r="H32" s="4"/>
      <c r="J32" s="163" t="s">
        <v>18</v>
      </c>
      <c r="K32" s="164"/>
      <c r="L32" s="164"/>
      <c r="M32" s="164"/>
      <c r="N32" s="164"/>
      <c r="O32" s="164"/>
      <c r="P32" s="5">
        <v>0</v>
      </c>
    </row>
    <row r="33" spans="1:16" ht="12" customHeight="1" thickTop="1" thickBot="1">
      <c r="A33" s="163" t="s">
        <v>6</v>
      </c>
      <c r="B33" s="173"/>
      <c r="C33" s="164"/>
      <c r="D33" s="164"/>
      <c r="E33" s="164"/>
      <c r="F33" s="164"/>
      <c r="G33" s="164"/>
      <c r="H33" s="5"/>
      <c r="J33" s="165" t="s">
        <v>8</v>
      </c>
      <c r="K33" s="166"/>
      <c r="L33" s="166"/>
      <c r="M33" s="166"/>
      <c r="N33" s="166"/>
      <c r="O33" s="166"/>
      <c r="P33" s="35">
        <f>SUM(P31:P32)</f>
        <v>4</v>
      </c>
    </row>
    <row r="34" spans="1:16" ht="24.9" customHeight="1" thickTop="1" thickBot="1">
      <c r="A34" s="174" t="s">
        <v>36</v>
      </c>
      <c r="B34" s="175"/>
      <c r="C34" s="176"/>
      <c r="D34" s="176"/>
      <c r="E34" s="176"/>
      <c r="F34" s="176"/>
      <c r="G34" s="176"/>
      <c r="H34" s="35">
        <f>H31+H32-H33</f>
        <v>34</v>
      </c>
    </row>
    <row r="35" spans="1:16" ht="3.9" customHeight="1" thickTop="1" thickBot="1">
      <c r="A35" s="177"/>
      <c r="B35" s="177"/>
      <c r="C35" s="177"/>
      <c r="D35" s="177"/>
      <c r="E35" s="177"/>
      <c r="F35" s="177"/>
      <c r="G35" s="177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7" t="s">
        <v>9</v>
      </c>
      <c r="I36" s="167"/>
      <c r="J36" s="167"/>
      <c r="K36" s="167"/>
      <c r="L36" s="167"/>
      <c r="M36" s="167" t="s">
        <v>10</v>
      </c>
      <c r="N36" s="167"/>
      <c r="O36" s="167"/>
      <c r="P36" s="168"/>
    </row>
    <row r="37" spans="1:16" s="37" customFormat="1" ht="12.75" customHeight="1">
      <c r="A37" s="36">
        <v>1</v>
      </c>
      <c r="B37" s="196"/>
      <c r="C37" s="197"/>
      <c r="D37" s="197"/>
      <c r="E37" s="197"/>
      <c r="F37" s="197"/>
      <c r="G37" s="198"/>
      <c r="H37" s="121"/>
      <c r="I37" s="121"/>
      <c r="J37" s="121"/>
      <c r="K37" s="121"/>
      <c r="L37" s="121"/>
      <c r="M37" s="121"/>
      <c r="N37" s="121"/>
      <c r="O37" s="121"/>
      <c r="P37" s="122"/>
    </row>
    <row r="38" spans="1:16" s="37" customFormat="1" ht="12.75" customHeight="1">
      <c r="A38" s="38">
        <v>2</v>
      </c>
      <c r="B38" s="199"/>
      <c r="C38" s="200"/>
      <c r="D38" s="200"/>
      <c r="E38" s="200"/>
      <c r="F38" s="200"/>
      <c r="G38" s="201"/>
      <c r="H38" s="123"/>
      <c r="I38" s="123"/>
      <c r="J38" s="123"/>
      <c r="K38" s="123"/>
      <c r="L38" s="123"/>
      <c r="M38" s="123"/>
      <c r="N38" s="123"/>
      <c r="O38" s="123"/>
      <c r="P38" s="124"/>
    </row>
    <row r="39" spans="1:16" s="37" customFormat="1" ht="12.75" customHeight="1">
      <c r="A39" s="38">
        <v>3</v>
      </c>
      <c r="B39" s="199"/>
      <c r="C39" s="200"/>
      <c r="D39" s="200"/>
      <c r="E39" s="200"/>
      <c r="F39" s="200"/>
      <c r="G39" s="201"/>
      <c r="H39" s="123"/>
      <c r="I39" s="123"/>
      <c r="J39" s="123"/>
      <c r="K39" s="123"/>
      <c r="L39" s="123"/>
      <c r="M39" s="123"/>
      <c r="N39" s="123"/>
      <c r="O39" s="123"/>
      <c r="P39" s="124"/>
    </row>
    <row r="40" spans="1:16" s="37" customFormat="1" ht="12.75" customHeight="1">
      <c r="A40" s="39">
        <v>4</v>
      </c>
      <c r="B40" s="199"/>
      <c r="C40" s="200"/>
      <c r="D40" s="200"/>
      <c r="E40" s="200"/>
      <c r="F40" s="200"/>
      <c r="G40" s="201"/>
      <c r="H40" s="113"/>
      <c r="I40" s="113"/>
      <c r="J40" s="113"/>
      <c r="K40" s="113"/>
      <c r="L40" s="113"/>
      <c r="M40" s="113"/>
      <c r="N40" s="113"/>
      <c r="O40" s="113"/>
      <c r="P40" s="160"/>
    </row>
    <row r="41" spans="1:16" s="37" customFormat="1" ht="12.75" customHeight="1" thickBot="1">
      <c r="A41" s="38">
        <v>5</v>
      </c>
      <c r="B41" s="191"/>
      <c r="C41" s="192"/>
      <c r="D41" s="192"/>
      <c r="E41" s="192"/>
      <c r="F41" s="192"/>
      <c r="G41" s="193"/>
      <c r="H41" s="123"/>
      <c r="I41" s="123"/>
      <c r="J41" s="123"/>
      <c r="K41" s="123"/>
      <c r="L41" s="123"/>
      <c r="M41" s="123"/>
      <c r="N41" s="123"/>
      <c r="O41" s="123"/>
      <c r="P41" s="124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899999999999999" customHeight="1" thickBo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ht="14.1" customHeight="1">
      <c r="A44" s="152" t="s">
        <v>134</v>
      </c>
      <c r="B44" s="153"/>
      <c r="C44" s="153"/>
      <c r="D44" s="153"/>
      <c r="E44" s="153"/>
      <c r="F44" s="153"/>
      <c r="G44" s="153"/>
      <c r="H44" s="188" t="s">
        <v>126</v>
      </c>
      <c r="I44" s="189"/>
      <c r="J44" s="189"/>
      <c r="K44" s="189"/>
      <c r="L44" s="190"/>
      <c r="M44" s="107" t="s">
        <v>117</v>
      </c>
      <c r="N44" s="108"/>
      <c r="O44" s="108"/>
      <c r="P44" s="40" t="s">
        <v>129</v>
      </c>
    </row>
    <row r="45" spans="1:16" ht="15.9" customHeight="1" thickBot="1">
      <c r="A45" s="128" t="s">
        <v>112</v>
      </c>
      <c r="B45" s="129"/>
      <c r="C45" s="129"/>
      <c r="D45" s="129"/>
      <c r="E45" s="129"/>
      <c r="F45" s="129"/>
      <c r="G45" s="129"/>
      <c r="H45" s="125" t="s">
        <v>127</v>
      </c>
      <c r="I45" s="126"/>
      <c r="J45" s="126"/>
      <c r="K45" s="126"/>
      <c r="L45" s="127"/>
      <c r="M45" s="109" t="s">
        <v>128</v>
      </c>
      <c r="N45" s="109"/>
      <c r="O45" s="109"/>
      <c r="P45" s="52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51" t="s">
        <v>113</v>
      </c>
      <c r="H47" s="151"/>
      <c r="I47" s="151"/>
      <c r="J47" s="151"/>
      <c r="K47" s="151"/>
      <c r="L47" s="151"/>
    </row>
    <row r="48" spans="1:16" ht="12" customHeight="1">
      <c r="G48" s="154" t="s">
        <v>131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4" t="s">
        <v>132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42" t="s">
        <v>12</v>
      </c>
      <c r="B51" s="143"/>
      <c r="C51" s="144"/>
      <c r="D51" s="144"/>
      <c r="E51" s="144"/>
      <c r="F51" s="144"/>
      <c r="G51" s="144" t="s">
        <v>13</v>
      </c>
      <c r="H51" s="144"/>
      <c r="I51" s="144"/>
      <c r="J51" s="144"/>
      <c r="K51" s="144"/>
      <c r="L51" s="144"/>
      <c r="M51" s="76" t="s">
        <v>17</v>
      </c>
      <c r="N51" s="76"/>
      <c r="O51" s="76"/>
      <c r="P51" s="81"/>
    </row>
    <row r="52" spans="1:16" ht="35.1" customHeight="1">
      <c r="A52" s="145" t="str">
        <f>N6</f>
        <v>Marlou P. Fulo</v>
      </c>
      <c r="B52" s="146"/>
      <c r="C52" s="147"/>
      <c r="D52" s="147"/>
      <c r="E52" s="147"/>
      <c r="F52" s="147"/>
      <c r="G52" s="147" t="str">
        <f>I6</f>
        <v>Mae T. Dalisay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4.4" thickBot="1">
      <c r="A53" s="136" t="s">
        <v>3</v>
      </c>
      <c r="B53" s="137"/>
      <c r="C53" s="138"/>
      <c r="D53" s="138"/>
      <c r="E53" s="138"/>
      <c r="F53" s="138"/>
      <c r="G53" s="138" t="s">
        <v>2</v>
      </c>
      <c r="H53" s="138"/>
      <c r="I53" s="138"/>
      <c r="J53" s="138"/>
      <c r="K53" s="138"/>
      <c r="L53" s="138"/>
      <c r="M53" s="138" t="s">
        <v>14</v>
      </c>
      <c r="N53" s="138"/>
      <c r="O53" s="138"/>
      <c r="P53" s="139"/>
    </row>
    <row r="54" spans="1:16" ht="3.75" customHeight="1" thickTop="1"/>
    <row r="55" spans="1:16" s="30" customFormat="1" ht="12.75" customHeight="1">
      <c r="A55" s="141" t="s">
        <v>15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16" s="30" customFormat="1" ht="11.1" customHeight="1">
      <c r="A56" s="41">
        <v>1</v>
      </c>
      <c r="B56" s="134" t="s">
        <v>115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s="30" customFormat="1" ht="11.1" customHeight="1">
      <c r="A57" s="41">
        <v>2</v>
      </c>
      <c r="B57" s="134" t="s">
        <v>38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1:16" s="30" customFormat="1" ht="11.1" customHeight="1">
      <c r="A58" s="41">
        <v>3</v>
      </c>
      <c r="B58" s="134" t="s">
        <v>116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s="30" customFormat="1" ht="11.1" customHeight="1">
      <c r="A59" s="41">
        <v>4</v>
      </c>
      <c r="B59" s="133" t="s">
        <v>119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6" s="30" customFormat="1" ht="11.1" customHeight="1">
      <c r="A60" s="41">
        <v>5</v>
      </c>
      <c r="B60" s="134" t="s">
        <v>39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s="30" customFormat="1" ht="11.1" customHeight="1">
      <c r="A61" s="41">
        <v>6</v>
      </c>
      <c r="B61" s="135" t="s">
        <v>40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</row>
  </sheetData>
  <sheetProtection sheet="1" objects="1" scenarios="1" selectLockedCells="1"/>
  <mergeCells count="203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workbookViewId="0">
      <selection activeCell="E27" sqref="E27:P2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899999999999999" customHeight="1" thickBot="1">
      <c r="A3" s="266" t="str">
        <f>'Summary of Activities'!A6</f>
        <v>Tagum North</v>
      </c>
      <c r="B3" s="266"/>
      <c r="C3" s="266"/>
      <c r="D3" s="266"/>
      <c r="E3" s="266"/>
      <c r="F3" s="266" t="str">
        <f>'Summary of Activities'!I6</f>
        <v>Mae T. Dalisay</v>
      </c>
      <c r="G3" s="266"/>
      <c r="H3" s="266"/>
      <c r="I3" s="266"/>
      <c r="J3" s="266"/>
      <c r="K3" s="266"/>
      <c r="L3" s="266" t="str">
        <f>'Summary of Activities'!N6</f>
        <v>Marlou P. Fulo</v>
      </c>
      <c r="M3" s="266"/>
      <c r="N3" s="266"/>
      <c r="O3" s="266"/>
      <c r="P3" s="266"/>
      <c r="Q3" s="266"/>
      <c r="R3" s="266" t="str">
        <f>'Summary of Activities'!H6</f>
        <v>2-D</v>
      </c>
      <c r="S3" s="266"/>
      <c r="T3" s="213" t="str">
        <f>'Summary of Activities'!K2</f>
        <v>January 1-31, 2021</v>
      </c>
      <c r="U3" s="213"/>
      <c r="V3" s="213"/>
      <c r="W3" s="213"/>
      <c r="X3" s="214">
        <f>'Summary of Activities'!O8</f>
        <v>44211</v>
      </c>
      <c r="Y3" s="214"/>
      <c r="Z3" s="214"/>
      <c r="AA3" s="214"/>
    </row>
    <row r="4" spans="1:27" s="2" customFormat="1" ht="12" customHeight="1" thickTop="1">
      <c r="A4" s="256" t="s">
        <v>20</v>
      </c>
      <c r="B4" s="257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8" t="s">
        <v>51</v>
      </c>
      <c r="Y4" s="259"/>
      <c r="Z4" s="259"/>
      <c r="AA4" s="260"/>
    </row>
    <row r="5" spans="1:27" s="8" customFormat="1">
      <c r="A5" s="250">
        <v>1</v>
      </c>
      <c r="B5" s="247">
        <f>'Summary of Activities'!B19</f>
        <v>44212</v>
      </c>
      <c r="C5" s="245" t="s">
        <v>43</v>
      </c>
      <c r="D5" s="225"/>
      <c r="E5" s="246"/>
      <c r="F5" s="224" t="s">
        <v>53</v>
      </c>
      <c r="G5" s="225"/>
      <c r="H5" s="226"/>
      <c r="I5" s="245" t="s">
        <v>44</v>
      </c>
      <c r="J5" s="225"/>
      <c r="K5" s="246"/>
      <c r="L5" s="224" t="s">
        <v>45</v>
      </c>
      <c r="M5" s="225"/>
      <c r="N5" s="226"/>
      <c r="O5" s="245" t="s">
        <v>47</v>
      </c>
      <c r="P5" s="225"/>
      <c r="Q5" s="246"/>
      <c r="R5" s="224" t="s">
        <v>48</v>
      </c>
      <c r="S5" s="225"/>
      <c r="T5" s="226"/>
      <c r="U5" s="218" t="s">
        <v>135</v>
      </c>
      <c r="V5" s="219"/>
      <c r="W5" s="220"/>
      <c r="X5" s="50"/>
      <c r="Y5" s="227" t="s">
        <v>52</v>
      </c>
      <c r="Z5" s="227"/>
      <c r="AA5" s="228"/>
    </row>
    <row r="6" spans="1:27" s="7" customFormat="1" ht="13.8" thickBot="1">
      <c r="A6" s="250"/>
      <c r="B6" s="248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29" t="s">
        <v>50</v>
      </c>
      <c r="Z6" s="229"/>
      <c r="AA6" s="230"/>
    </row>
    <row r="7" spans="1:27" ht="15.75" customHeight="1" thickBot="1">
      <c r="A7" s="251"/>
      <c r="B7" s="249"/>
      <c r="C7" s="252" t="s">
        <v>41</v>
      </c>
      <c r="D7" s="253"/>
      <c r="E7" s="254" t="s">
        <v>152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61" t="s">
        <v>42</v>
      </c>
      <c r="R7" s="262"/>
      <c r="S7" s="263"/>
      <c r="T7" s="232" t="s">
        <v>148</v>
      </c>
      <c r="U7" s="233"/>
      <c r="V7" s="233"/>
      <c r="W7" s="233"/>
      <c r="X7" s="233"/>
      <c r="Y7" s="233"/>
      <c r="Z7" s="233"/>
      <c r="AA7" s="234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9"/>
      <c r="Z9" s="259"/>
      <c r="AA9" s="260"/>
    </row>
    <row r="10" spans="1:27" s="8" customFormat="1" ht="10.199999999999999">
      <c r="A10" s="250">
        <v>2</v>
      </c>
      <c r="B10" s="247">
        <f>'Summary of Activities'!B20</f>
        <v>44215</v>
      </c>
      <c r="C10" s="245" t="s">
        <v>43</v>
      </c>
      <c r="D10" s="225"/>
      <c r="E10" s="246"/>
      <c r="F10" s="224" t="s">
        <v>53</v>
      </c>
      <c r="G10" s="225"/>
      <c r="H10" s="226"/>
      <c r="I10" s="245" t="s">
        <v>44</v>
      </c>
      <c r="J10" s="225"/>
      <c r="K10" s="246"/>
      <c r="L10" s="224" t="s">
        <v>45</v>
      </c>
      <c r="M10" s="225"/>
      <c r="N10" s="226"/>
      <c r="O10" s="245" t="s">
        <v>47</v>
      </c>
      <c r="P10" s="225"/>
      <c r="Q10" s="246"/>
      <c r="R10" s="224" t="s">
        <v>48</v>
      </c>
      <c r="S10" s="225"/>
      <c r="T10" s="226"/>
      <c r="U10" s="221" t="s">
        <v>135</v>
      </c>
      <c r="V10" s="222"/>
      <c r="W10" s="223"/>
      <c r="X10" s="50" t="s">
        <v>141</v>
      </c>
      <c r="Y10" s="227" t="s">
        <v>52</v>
      </c>
      <c r="Z10" s="227"/>
      <c r="AA10" s="228"/>
    </row>
    <row r="11" spans="1:27" s="7" customFormat="1" ht="13.8" thickBot="1">
      <c r="A11" s="250"/>
      <c r="B11" s="248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>
        <v>600</v>
      </c>
      <c r="S11" s="46">
        <v>48</v>
      </c>
      <c r="T11" s="49">
        <v>120000</v>
      </c>
      <c r="U11" s="48"/>
      <c r="V11" s="46"/>
      <c r="W11" s="49"/>
      <c r="X11" s="51"/>
      <c r="Y11" s="229" t="s">
        <v>50</v>
      </c>
      <c r="Z11" s="229"/>
      <c r="AA11" s="230"/>
    </row>
    <row r="12" spans="1:27" ht="13.8" thickBot="1">
      <c r="A12" s="251"/>
      <c r="B12" s="249"/>
      <c r="C12" s="252" t="s">
        <v>41</v>
      </c>
      <c r="D12" s="253"/>
      <c r="E12" s="254" t="s">
        <v>146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31" t="s">
        <v>42</v>
      </c>
      <c r="R12" s="231"/>
      <c r="S12" s="231"/>
      <c r="T12" s="232" t="s">
        <v>147</v>
      </c>
      <c r="U12" s="233"/>
      <c r="V12" s="233"/>
      <c r="W12" s="233"/>
      <c r="X12" s="233"/>
      <c r="Y12" s="233"/>
      <c r="Z12" s="233"/>
      <c r="AA12" s="234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8" t="s">
        <v>51</v>
      </c>
      <c r="Y14" s="259"/>
      <c r="Z14" s="259"/>
      <c r="AA14" s="260"/>
    </row>
    <row r="15" spans="1:27" s="8" customFormat="1" ht="10.199999999999999">
      <c r="A15" s="250">
        <v>3</v>
      </c>
      <c r="B15" s="247">
        <f>'Summary of Activities'!B21</f>
        <v>44218</v>
      </c>
      <c r="C15" s="245" t="s">
        <v>43</v>
      </c>
      <c r="D15" s="225"/>
      <c r="E15" s="246"/>
      <c r="F15" s="224" t="s">
        <v>53</v>
      </c>
      <c r="G15" s="225"/>
      <c r="H15" s="226"/>
      <c r="I15" s="245" t="s">
        <v>44</v>
      </c>
      <c r="J15" s="225"/>
      <c r="K15" s="246"/>
      <c r="L15" s="224" t="s">
        <v>45</v>
      </c>
      <c r="M15" s="225"/>
      <c r="N15" s="226"/>
      <c r="O15" s="245" t="s">
        <v>47</v>
      </c>
      <c r="P15" s="225"/>
      <c r="Q15" s="246"/>
      <c r="R15" s="224" t="s">
        <v>48</v>
      </c>
      <c r="S15" s="225"/>
      <c r="T15" s="226"/>
      <c r="U15" s="221" t="s">
        <v>135</v>
      </c>
      <c r="V15" s="222"/>
      <c r="W15" s="223"/>
      <c r="X15" s="50"/>
      <c r="Y15" s="227" t="s">
        <v>52</v>
      </c>
      <c r="Z15" s="227"/>
      <c r="AA15" s="228"/>
    </row>
    <row r="16" spans="1:27" s="7" customFormat="1" ht="13.8" thickBot="1">
      <c r="A16" s="250"/>
      <c r="B16" s="248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29" t="s">
        <v>50</v>
      </c>
      <c r="Z16" s="229"/>
      <c r="AA16" s="230"/>
    </row>
    <row r="17" spans="1:27" ht="13.8" thickBot="1">
      <c r="A17" s="251"/>
      <c r="B17" s="249"/>
      <c r="C17" s="252" t="s">
        <v>41</v>
      </c>
      <c r="D17" s="253"/>
      <c r="E17" s="254" t="s">
        <v>151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31" t="s">
        <v>42</v>
      </c>
      <c r="R17" s="231"/>
      <c r="S17" s="231"/>
      <c r="T17" s="254" t="s">
        <v>149</v>
      </c>
      <c r="U17" s="254"/>
      <c r="V17" s="254"/>
      <c r="W17" s="254"/>
      <c r="X17" s="254"/>
      <c r="Y17" s="254"/>
      <c r="Z17" s="254"/>
      <c r="AA17" s="255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8" t="s">
        <v>51</v>
      </c>
      <c r="Y19" s="259"/>
      <c r="Z19" s="259"/>
      <c r="AA19" s="260"/>
    </row>
    <row r="20" spans="1:27" s="8" customFormat="1" ht="10.199999999999999">
      <c r="A20" s="250">
        <v>4</v>
      </c>
      <c r="B20" s="247">
        <f>'Summary of Activities'!B22</f>
        <v>44221</v>
      </c>
      <c r="C20" s="245" t="s">
        <v>43</v>
      </c>
      <c r="D20" s="225"/>
      <c r="E20" s="246"/>
      <c r="F20" s="224" t="s">
        <v>53</v>
      </c>
      <c r="G20" s="225"/>
      <c r="H20" s="226"/>
      <c r="I20" s="245" t="s">
        <v>44</v>
      </c>
      <c r="J20" s="225"/>
      <c r="K20" s="246"/>
      <c r="L20" s="224" t="s">
        <v>45</v>
      </c>
      <c r="M20" s="225"/>
      <c r="N20" s="226"/>
      <c r="O20" s="245" t="s">
        <v>47</v>
      </c>
      <c r="P20" s="225"/>
      <c r="Q20" s="246"/>
      <c r="R20" s="224" t="s">
        <v>48</v>
      </c>
      <c r="S20" s="225"/>
      <c r="T20" s="226"/>
      <c r="U20" s="221" t="s">
        <v>135</v>
      </c>
      <c r="V20" s="222"/>
      <c r="W20" s="223"/>
      <c r="X20" s="50"/>
      <c r="Y20" s="227" t="s">
        <v>52</v>
      </c>
      <c r="Z20" s="227"/>
      <c r="AA20" s="228"/>
    </row>
    <row r="21" spans="1:27" s="7" customFormat="1" ht="13.8" thickBot="1">
      <c r="A21" s="250"/>
      <c r="B21" s="248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29" t="s">
        <v>50</v>
      </c>
      <c r="Z21" s="229"/>
      <c r="AA21" s="230"/>
    </row>
    <row r="22" spans="1:27" ht="13.8" thickBot="1">
      <c r="A22" s="251"/>
      <c r="B22" s="249"/>
      <c r="C22" s="252" t="s">
        <v>41</v>
      </c>
      <c r="D22" s="253"/>
      <c r="E22" s="254" t="s">
        <v>150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31" t="s">
        <v>42</v>
      </c>
      <c r="R22" s="231"/>
      <c r="S22" s="231"/>
      <c r="T22" s="254" t="s">
        <v>148</v>
      </c>
      <c r="U22" s="254"/>
      <c r="V22" s="254"/>
      <c r="W22" s="254"/>
      <c r="X22" s="254"/>
      <c r="Y22" s="254"/>
      <c r="Z22" s="254"/>
      <c r="AA22" s="255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8" t="s">
        <v>51</v>
      </c>
      <c r="Y24" s="259"/>
      <c r="Z24" s="259"/>
      <c r="AA24" s="260"/>
    </row>
    <row r="25" spans="1:27" s="8" customFormat="1" ht="10.199999999999999">
      <c r="A25" s="250">
        <v>5</v>
      </c>
      <c r="B25" s="247">
        <f>'Summary of Activities'!B23</f>
        <v>44226</v>
      </c>
      <c r="C25" s="245" t="s">
        <v>43</v>
      </c>
      <c r="D25" s="225"/>
      <c r="E25" s="246"/>
      <c r="F25" s="224" t="s">
        <v>53</v>
      </c>
      <c r="G25" s="225"/>
      <c r="H25" s="226"/>
      <c r="I25" s="245" t="s">
        <v>44</v>
      </c>
      <c r="J25" s="225"/>
      <c r="K25" s="246"/>
      <c r="L25" s="224" t="s">
        <v>45</v>
      </c>
      <c r="M25" s="225"/>
      <c r="N25" s="226"/>
      <c r="O25" s="245" t="s">
        <v>47</v>
      </c>
      <c r="P25" s="225"/>
      <c r="Q25" s="246"/>
      <c r="R25" s="224" t="s">
        <v>48</v>
      </c>
      <c r="S25" s="225"/>
      <c r="T25" s="226"/>
      <c r="U25" s="221" t="s">
        <v>135</v>
      </c>
      <c r="V25" s="222"/>
      <c r="W25" s="223"/>
      <c r="X25" s="50"/>
      <c r="Y25" s="227" t="s">
        <v>52</v>
      </c>
      <c r="Z25" s="227"/>
      <c r="AA25" s="228"/>
    </row>
    <row r="26" spans="1:27" s="7" customFormat="1" ht="13.8" thickBot="1">
      <c r="A26" s="250"/>
      <c r="B26" s="248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29" t="s">
        <v>50</v>
      </c>
      <c r="Z26" s="229"/>
      <c r="AA26" s="230"/>
    </row>
    <row r="27" spans="1:27" ht="13.8" thickBot="1">
      <c r="A27" s="251"/>
      <c r="B27" s="249"/>
      <c r="C27" s="252" t="s">
        <v>41</v>
      </c>
      <c r="D27" s="253"/>
      <c r="E27" s="254" t="s">
        <v>153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31" t="s">
        <v>42</v>
      </c>
      <c r="R27" s="231"/>
      <c r="S27" s="231"/>
      <c r="T27" s="254" t="s">
        <v>148</v>
      </c>
      <c r="U27" s="254"/>
      <c r="V27" s="254"/>
      <c r="W27" s="254"/>
      <c r="X27" s="254"/>
      <c r="Y27" s="254"/>
      <c r="Z27" s="254"/>
      <c r="AA27" s="255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8" t="s">
        <v>51</v>
      </c>
      <c r="Y29" s="259"/>
      <c r="Z29" s="259"/>
      <c r="AA29" s="260"/>
    </row>
    <row r="30" spans="1:27" s="8" customFormat="1" ht="10.199999999999999">
      <c r="A30" s="250">
        <v>6</v>
      </c>
      <c r="B30" s="247">
        <f>'Summary of Activities'!B24</f>
        <v>0</v>
      </c>
      <c r="C30" s="245" t="s">
        <v>43</v>
      </c>
      <c r="D30" s="225"/>
      <c r="E30" s="246"/>
      <c r="F30" s="224" t="s">
        <v>53</v>
      </c>
      <c r="G30" s="225"/>
      <c r="H30" s="226"/>
      <c r="I30" s="245" t="s">
        <v>44</v>
      </c>
      <c r="J30" s="225"/>
      <c r="K30" s="246"/>
      <c r="L30" s="224" t="s">
        <v>45</v>
      </c>
      <c r="M30" s="225"/>
      <c r="N30" s="226"/>
      <c r="O30" s="245" t="s">
        <v>47</v>
      </c>
      <c r="P30" s="225"/>
      <c r="Q30" s="246"/>
      <c r="R30" s="224" t="s">
        <v>48</v>
      </c>
      <c r="S30" s="225"/>
      <c r="T30" s="226"/>
      <c r="U30" s="221" t="s">
        <v>135</v>
      </c>
      <c r="V30" s="222"/>
      <c r="W30" s="223"/>
      <c r="X30" s="50"/>
      <c r="Y30" s="227" t="s">
        <v>52</v>
      </c>
      <c r="Z30" s="227"/>
      <c r="AA30" s="228"/>
    </row>
    <row r="31" spans="1:27" s="7" customFormat="1" ht="13.8" thickBot="1">
      <c r="A31" s="250"/>
      <c r="B31" s="248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29" t="s">
        <v>50</v>
      </c>
      <c r="Z31" s="229"/>
      <c r="AA31" s="230"/>
    </row>
    <row r="32" spans="1:27" ht="13.8" thickBot="1">
      <c r="A32" s="251"/>
      <c r="B32" s="249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31" t="s">
        <v>42</v>
      </c>
      <c r="R32" s="231"/>
      <c r="S32" s="231"/>
      <c r="T32" s="254"/>
      <c r="U32" s="254"/>
      <c r="V32" s="254"/>
      <c r="W32" s="254"/>
      <c r="X32" s="254"/>
      <c r="Y32" s="254"/>
      <c r="Z32" s="254"/>
      <c r="AA32" s="255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9"/>
      <c r="Z34" s="259"/>
      <c r="AA34" s="260"/>
    </row>
    <row r="35" spans="1:27" s="8" customFormat="1" ht="10.199999999999999">
      <c r="A35" s="250">
        <v>7</v>
      </c>
      <c r="B35" s="247">
        <f>'Summary of Activities'!B25</f>
        <v>0</v>
      </c>
      <c r="C35" s="245" t="s">
        <v>43</v>
      </c>
      <c r="D35" s="225"/>
      <c r="E35" s="246"/>
      <c r="F35" s="224" t="s">
        <v>53</v>
      </c>
      <c r="G35" s="225"/>
      <c r="H35" s="226"/>
      <c r="I35" s="245" t="s">
        <v>44</v>
      </c>
      <c r="J35" s="225"/>
      <c r="K35" s="246"/>
      <c r="L35" s="224" t="s">
        <v>45</v>
      </c>
      <c r="M35" s="225"/>
      <c r="N35" s="226"/>
      <c r="O35" s="245" t="s">
        <v>47</v>
      </c>
      <c r="P35" s="225"/>
      <c r="Q35" s="246"/>
      <c r="R35" s="224" t="s">
        <v>48</v>
      </c>
      <c r="S35" s="225"/>
      <c r="T35" s="226"/>
      <c r="U35" s="221" t="s">
        <v>135</v>
      </c>
      <c r="V35" s="222"/>
      <c r="W35" s="223"/>
      <c r="X35" s="50"/>
      <c r="Y35" s="227" t="s">
        <v>52</v>
      </c>
      <c r="Z35" s="227"/>
      <c r="AA35" s="228"/>
    </row>
    <row r="36" spans="1:27" s="7" customFormat="1" ht="13.8" thickBot="1">
      <c r="A36" s="250"/>
      <c r="B36" s="248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29" t="s">
        <v>50</v>
      </c>
      <c r="Z36" s="229"/>
      <c r="AA36" s="230"/>
    </row>
    <row r="37" spans="1:27" ht="13.8" thickBot="1">
      <c r="A37" s="251"/>
      <c r="B37" s="249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31" t="s">
        <v>42</v>
      </c>
      <c r="R37" s="231"/>
      <c r="S37" s="231"/>
      <c r="T37" s="254"/>
      <c r="U37" s="254"/>
      <c r="V37" s="254"/>
      <c r="W37" s="254"/>
      <c r="X37" s="254"/>
      <c r="Y37" s="254"/>
      <c r="Z37" s="254"/>
      <c r="AA37" s="255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9"/>
      <c r="Z39" s="259"/>
      <c r="AA39" s="260"/>
    </row>
    <row r="40" spans="1:27" s="8" customFormat="1" ht="10.199999999999999">
      <c r="A40" s="250">
        <v>8</v>
      </c>
      <c r="B40" s="247">
        <f>'Summary of Activities'!B26</f>
        <v>0</v>
      </c>
      <c r="C40" s="245" t="s">
        <v>43</v>
      </c>
      <c r="D40" s="225"/>
      <c r="E40" s="246"/>
      <c r="F40" s="224" t="s">
        <v>53</v>
      </c>
      <c r="G40" s="225"/>
      <c r="H40" s="226"/>
      <c r="I40" s="245" t="s">
        <v>44</v>
      </c>
      <c r="J40" s="225"/>
      <c r="K40" s="246"/>
      <c r="L40" s="224" t="s">
        <v>45</v>
      </c>
      <c r="M40" s="225"/>
      <c r="N40" s="226"/>
      <c r="O40" s="245" t="s">
        <v>47</v>
      </c>
      <c r="P40" s="225"/>
      <c r="Q40" s="246"/>
      <c r="R40" s="224" t="s">
        <v>48</v>
      </c>
      <c r="S40" s="225"/>
      <c r="T40" s="226"/>
      <c r="U40" s="221" t="s">
        <v>135</v>
      </c>
      <c r="V40" s="222"/>
      <c r="W40" s="223"/>
      <c r="X40" s="50"/>
      <c r="Y40" s="227" t="s">
        <v>52</v>
      </c>
      <c r="Z40" s="227"/>
      <c r="AA40" s="228"/>
    </row>
    <row r="41" spans="1:27" s="7" customFormat="1" ht="13.8" thickBot="1">
      <c r="A41" s="250"/>
      <c r="B41" s="248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29" t="s">
        <v>50</v>
      </c>
      <c r="Z41" s="229"/>
      <c r="AA41" s="230"/>
    </row>
    <row r="42" spans="1:27" ht="13.8" thickBot="1">
      <c r="A42" s="251"/>
      <c r="B42" s="249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31" t="s">
        <v>42</v>
      </c>
      <c r="R42" s="231"/>
      <c r="S42" s="231"/>
      <c r="T42" s="254"/>
      <c r="U42" s="254"/>
      <c r="V42" s="254"/>
      <c r="W42" s="254"/>
      <c r="X42" s="254"/>
      <c r="Y42" s="254"/>
      <c r="Z42" s="254"/>
      <c r="AA42" s="255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8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8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8">
        <v>5</v>
      </c>
      <c r="N50" s="235" t="s">
        <v>120</v>
      </c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7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8"/>
      <c r="N51" s="235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600</v>
      </c>
      <c r="G52" s="282"/>
      <c r="H52" s="281">
        <f>S6+S11+S16+S21+S26+S31+S36+S41</f>
        <v>48</v>
      </c>
      <c r="I52" s="282"/>
      <c r="J52" s="210">
        <f>T6+T11+T16+T21+T26+T31+T36+T41</f>
        <v>120000</v>
      </c>
      <c r="K52" s="210"/>
      <c r="L52" s="211"/>
      <c r="M52" s="238">
        <v>6</v>
      </c>
      <c r="N52" s="239" t="s">
        <v>121</v>
      </c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1"/>
    </row>
    <row r="53" spans="1:27" ht="12" customHeight="1" thickBot="1">
      <c r="A53" s="53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8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1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8"/>
      <c r="N54" s="239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1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600</v>
      </c>
      <c r="G55" s="272"/>
      <c r="H55" s="271">
        <f>SUM(H47:I53)</f>
        <v>48</v>
      </c>
      <c r="I55" s="272"/>
      <c r="J55" s="268">
        <f>SUM(J47:L53)</f>
        <v>120000</v>
      </c>
      <c r="K55" s="269"/>
      <c r="L55" s="270"/>
      <c r="M55" s="238"/>
      <c r="N55" s="242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</row>
    <row r="56" spans="1:27" ht="13.8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899999999999999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50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50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50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50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50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50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50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50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50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50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2021-02-15T03:10:31Z</dcterms:modified>
</cp:coreProperties>
</file>